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skitch/Desktop/Shop.Solar/Shop.Solar Docs/Shop_Solar_Downloadable_Tools/"/>
    </mc:Choice>
  </mc:AlternateContent>
  <xr:revisionPtr revIDLastSave="0" documentId="13_ncr:1_{D5D57BCF-1668-7648-8E18-A5D4F03E3FDA}" xr6:coauthVersionLast="47" xr6:coauthVersionMax="47" xr10:uidLastSave="{00000000-0000-0000-0000-000000000000}"/>
  <bookViews>
    <workbookView xWindow="0" yWindow="960" windowWidth="34200" windowHeight="20940" xr2:uid="{00000000-000D-0000-FFFF-FFFF00000000}"/>
  </bookViews>
  <sheets>
    <sheet name="Calculator"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 l="1"/>
  <c r="B32" i="2" s="1"/>
  <c r="B28" i="2"/>
  <c r="B29" i="2" s="1"/>
  <c r="B30" i="2" s="1"/>
  <c r="B33" i="2" s="1"/>
  <c r="B34" i="2" l="1"/>
</calcChain>
</file>

<file path=xl/sharedStrings.xml><?xml version="1.0" encoding="utf-8"?>
<sst xmlns="http://schemas.openxmlformats.org/spreadsheetml/2006/main" count="30" uniqueCount="30">
  <si>
    <t>Free Instant Solar ROI &amp; Incentive Calculator</t>
  </si>
  <si>
    <t>Annual electricity use (kWh/year)</t>
  </si>
  <si>
    <t>Electricity rate ($/kWh)</t>
  </si>
  <si>
    <t>System size (kW)</t>
  </si>
  <si>
    <t>Battery storage included? (Yes=1, No=0)</t>
  </si>
  <si>
    <t>Battery capacity (kWh)</t>
  </si>
  <si>
    <t>EV charger? (Yes=1, No=0)</t>
  </si>
  <si>
    <t>EV daily driving energy (kWh/day)</t>
  </si>
  <si>
    <t>Federal tax credit (%)</t>
  </si>
  <si>
    <t>Additional incentives (%)</t>
  </si>
  <si>
    <t>Loan interest rate (%)</t>
  </si>
  <si>
    <t>Loan term (years)</t>
  </si>
  <si>
    <t>System life (years)</t>
  </si>
  <si>
    <t>Performance ratio</t>
  </si>
  <si>
    <t>Calculated values</t>
  </si>
  <si>
    <t>Incentive amount ($)</t>
  </si>
  <si>
    <t>Annual energy production (kWh)</t>
  </si>
  <si>
    <t>Annual savings ($)</t>
  </si>
  <si>
    <t>Payback period (years)</t>
  </si>
  <si>
    <t>Lifetime savings ($)</t>
  </si>
  <si>
    <t>System cost before incentives ($)</t>
  </si>
  <si>
    <t>Net system cost ($)</t>
  </si>
  <si>
    <t>Photovoltaic Out for your area. Use the map to find your Daily Average (kWh/kWp)</t>
  </si>
  <si>
    <t>Build Cost per watt ($/W)</t>
  </si>
  <si>
    <t>Manufacturers Guaranteed annual degradation rate (%)</t>
  </si>
  <si>
    <t>Homeowners often have questions about costs, financing, and what kind of return they can expect. 
To help you out, we offer a clear, customizable calculator and explain the underlying assumptions. 
This way, you can easily estimate your system costs and explore options like adding batteries or oversizing for EV charging. 
Shop.Solar is here to support you in making confident, informed choices—so you can feel good about your decisions, free from pressure or upselling.
•	Typical U.S. residential solar installations cost around $25,000 before incentives.
•	The federal tax credit covers 30% of the system cost and is available through 2032.
•	Typical payback periods range from 5–10 years depending on system cost, electricity rates, and incentives.
•	High-efficiency monocrystalline panels have efficiencies of 15–20% and 25–30‑year warranties, while polycrystalline panels offer 13–16% efficiency and 20–35‑year lifespans.
•	This tool is a simplified estimate and should be used in consultation with a professional installer. Contact us if you need a reference for a reputable installer.</t>
  </si>
  <si>
    <t>https://solargis.com/resources/free-maps-and-gis-data?locality=usa</t>
  </si>
  <si>
    <r>
      <t xml:space="preserve">For more free tools and expert solar tips, visit  </t>
    </r>
    <r>
      <rPr>
        <b/>
        <sz val="16"/>
        <color rgb="FF8E06FF"/>
        <rFont val="Calibri"/>
        <family val="2"/>
      </rPr>
      <t>Shop.Solar</t>
    </r>
  </si>
  <si>
    <r>
      <t xml:space="preserve">
</t>
    </r>
    <r>
      <rPr>
        <b/>
        <sz val="11"/>
        <color rgb="FF001A2D"/>
        <rFont val="Calibri"/>
        <family val="2"/>
      </rPr>
      <t xml:space="preserve">Use the included North America Photovoltaic Power Potential map to determine the average daily kWh/kWp for your area. Enter this information, along with other basic details in the yellow fields below.
Instantly see your payback period, annual savings, and total incentives—calculated automatically.
</t>
    </r>
    <r>
      <rPr>
        <sz val="11"/>
        <color indexed="14"/>
        <rFont val="Calibri"/>
        <family val="2"/>
      </rPr>
      <t xml:space="preserve">
</t>
    </r>
  </si>
  <si>
    <r>
      <rPr>
        <b/>
        <sz val="26"/>
        <color rgb="FF8E06FF"/>
        <rFont val="Calibri"/>
        <family val="2"/>
      </rPr>
      <t>Shop.Solar</t>
    </r>
    <r>
      <rPr>
        <b/>
        <sz val="22"/>
        <color indexed="8"/>
        <rFont val="Calibri"/>
        <family val="2"/>
      </rPr>
      <t xml:space="preserve"> Savings and ROI Calculator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</si>
</sst>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0.0%"/>
  </numFmts>
  <fonts count="16" x14ac:knownFonts="1">
    <font>
      <sz val="11"/>
      <color indexed="8"/>
      <name val="Calibri"/>
    </font>
    <font>
      <b/>
      <sz val="16"/>
      <color indexed="12"/>
      <name val="Calibri"/>
      <family val="2"/>
    </font>
    <font>
      <b/>
      <sz val="11"/>
      <color indexed="12"/>
      <name val="Calibri"/>
      <family val="2"/>
    </font>
    <font>
      <b/>
      <sz val="11"/>
      <color indexed="8"/>
      <name val="Calibri"/>
      <family val="2"/>
    </font>
    <font>
      <b/>
      <sz val="11"/>
      <color indexed="14"/>
      <name val="Calibri"/>
      <family val="2"/>
    </font>
    <font>
      <sz val="11"/>
      <color indexed="8"/>
      <name val="Calibri"/>
      <family val="2"/>
    </font>
    <font>
      <b/>
      <sz val="22"/>
      <color indexed="8"/>
      <name val="Calibri"/>
      <family val="2"/>
    </font>
    <font>
      <b/>
      <sz val="16"/>
      <color indexed="8"/>
      <name val="Calibri"/>
      <family val="2"/>
    </font>
    <font>
      <sz val="16"/>
      <color indexed="8"/>
      <name val="Calibri"/>
      <family val="2"/>
    </font>
    <font>
      <b/>
      <sz val="12"/>
      <color indexed="8"/>
      <name val="Calibri"/>
      <family val="2"/>
    </font>
    <font>
      <sz val="12"/>
      <color indexed="8"/>
      <name val="Calibri"/>
      <family val="2"/>
    </font>
    <font>
      <sz val="11"/>
      <color indexed="14"/>
      <name val="Calibri"/>
      <family val="2"/>
    </font>
    <font>
      <b/>
      <sz val="11"/>
      <color rgb="FF001A2D"/>
      <name val="Calibri"/>
      <family val="2"/>
    </font>
    <font>
      <u/>
      <sz val="11"/>
      <color theme="10"/>
      <name val="Calibri"/>
      <family val="2"/>
    </font>
    <font>
      <b/>
      <sz val="16"/>
      <color rgb="FF8E06FF"/>
      <name val="Calibri"/>
      <family val="2"/>
    </font>
    <font>
      <b/>
      <sz val="26"/>
      <color rgb="FF8E06FF"/>
      <name val="Calibri"/>
      <family val="2"/>
    </font>
  </fonts>
  <fills count="10">
    <fill>
      <patternFill patternType="none"/>
    </fill>
    <fill>
      <patternFill patternType="gray125"/>
    </fill>
    <fill>
      <patternFill patternType="solid">
        <fgColor indexed="12"/>
        <bgColor auto="1"/>
      </patternFill>
    </fill>
    <fill>
      <patternFill patternType="solid">
        <fgColor indexed="15"/>
        <bgColor auto="1"/>
      </patternFill>
    </fill>
    <fill>
      <patternFill patternType="solid">
        <fgColor indexed="14"/>
        <bgColor auto="1"/>
      </patternFill>
    </fill>
    <fill>
      <patternFill patternType="solid">
        <fgColor indexed="16"/>
        <bgColor auto="1"/>
      </patternFill>
    </fill>
    <fill>
      <patternFill patternType="solid">
        <fgColor rgb="FFFFF59D"/>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rgb="FFF9C755"/>
        <bgColor indexed="64"/>
      </patternFill>
    </fill>
  </fills>
  <borders count="32">
    <border>
      <left/>
      <right/>
      <top/>
      <bottom/>
      <diagonal/>
    </border>
    <border>
      <left style="thin">
        <color indexed="13"/>
      </left>
      <right/>
      <top/>
      <bottom/>
      <diagonal/>
    </border>
    <border>
      <left/>
      <right/>
      <top/>
      <bottom/>
      <diagonal/>
    </border>
    <border>
      <left style="thin">
        <color indexed="13"/>
      </left>
      <right style="thin">
        <color indexed="13"/>
      </right>
      <top/>
      <bottom style="thin">
        <color indexed="13"/>
      </bottom>
      <diagonal/>
    </border>
    <border>
      <left style="thin">
        <color indexed="13"/>
      </left>
      <right style="thin">
        <color indexed="13"/>
      </right>
      <top/>
      <bottom/>
      <diagonal/>
    </border>
    <border>
      <left style="medium">
        <color rgb="FFFF0000"/>
      </left>
      <right/>
      <top style="medium">
        <color rgb="FFFF0000"/>
      </top>
      <bottom style="thin">
        <color indexed="13"/>
      </bottom>
      <diagonal/>
    </border>
    <border>
      <left style="medium">
        <color rgb="FFFF0000"/>
      </left>
      <right style="thin">
        <color indexed="13"/>
      </right>
      <top style="thin">
        <color indexed="13"/>
      </top>
      <bottom style="thin">
        <color indexed="13"/>
      </bottom>
      <diagonal/>
    </border>
    <border>
      <left style="medium">
        <color rgb="FFFF0000"/>
      </left>
      <right style="thin">
        <color indexed="13"/>
      </right>
      <top style="thin">
        <color indexed="13"/>
      </top>
      <bottom style="medium">
        <color rgb="FFFF0000"/>
      </bottom>
      <diagonal/>
    </border>
    <border>
      <left style="medium">
        <color theme="1"/>
      </left>
      <right style="thin">
        <color indexed="13"/>
      </right>
      <top style="medium">
        <color theme="1"/>
      </top>
      <bottom style="thin">
        <color indexed="13"/>
      </bottom>
      <diagonal/>
    </border>
    <border>
      <left style="thin">
        <color indexed="13"/>
      </left>
      <right style="medium">
        <color theme="1"/>
      </right>
      <top style="medium">
        <color theme="1"/>
      </top>
      <bottom style="thin">
        <color indexed="13"/>
      </bottom>
      <diagonal/>
    </border>
    <border>
      <left style="thin">
        <color indexed="13"/>
      </left>
      <right style="medium">
        <color theme="1"/>
      </right>
      <top style="thin">
        <color indexed="13"/>
      </top>
      <bottom/>
      <diagonal/>
    </border>
    <border>
      <left/>
      <right style="medium">
        <color theme="1"/>
      </right>
      <top/>
      <bottom/>
      <diagonal/>
    </border>
    <border>
      <left/>
      <right style="medium">
        <color theme="1"/>
      </right>
      <top/>
      <bottom style="medium">
        <color theme="1"/>
      </bottom>
      <diagonal/>
    </border>
    <border>
      <left style="medium">
        <color theme="1"/>
      </left>
      <right style="thin">
        <color indexed="14"/>
      </right>
      <top style="medium">
        <color theme="1"/>
      </top>
      <bottom style="thin">
        <color indexed="14"/>
      </bottom>
      <diagonal/>
    </border>
    <border>
      <left style="thin">
        <color indexed="14"/>
      </left>
      <right style="medium">
        <color theme="1"/>
      </right>
      <top style="medium">
        <color theme="1"/>
      </top>
      <bottom/>
      <diagonal/>
    </border>
    <border>
      <left style="medium">
        <color theme="1"/>
      </left>
      <right/>
      <top style="thin">
        <color indexed="14"/>
      </top>
      <bottom/>
      <diagonal/>
    </border>
    <border>
      <left style="medium">
        <color theme="1"/>
      </left>
      <right/>
      <top/>
      <bottom/>
      <diagonal/>
    </border>
    <border>
      <left style="medium">
        <color theme="1"/>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right/>
      <top style="medium">
        <color rgb="FFFF0000"/>
      </top>
      <bottom style="thin">
        <color indexed="13"/>
      </bottom>
      <diagonal/>
    </border>
    <border>
      <left style="thin">
        <color indexed="13"/>
      </left>
      <right/>
      <top style="thin">
        <color indexed="13"/>
      </top>
      <bottom style="thin">
        <color indexed="13"/>
      </bottom>
      <diagonal/>
    </border>
    <border>
      <left style="thin">
        <color indexed="13"/>
      </left>
      <right/>
      <top style="thin">
        <color indexed="13"/>
      </top>
      <bottom style="medium">
        <color rgb="FFFF0000"/>
      </bottom>
      <diagonal/>
    </border>
    <border>
      <left style="medium">
        <color theme="1"/>
      </left>
      <right style="thin">
        <color indexed="13"/>
      </right>
      <top style="thin">
        <color indexed="13"/>
      </top>
      <bottom/>
      <diagonal/>
    </border>
    <border>
      <left style="medium">
        <color theme="1"/>
      </left>
      <right style="medium">
        <color theme="1"/>
      </right>
      <top style="medium">
        <color theme="1"/>
      </top>
      <bottom style="thin">
        <color indexed="13"/>
      </bottom>
      <diagonal/>
    </border>
    <border>
      <left style="medium">
        <color theme="1"/>
      </left>
      <right style="medium">
        <color theme="1"/>
      </right>
      <top style="thin">
        <color indexed="13"/>
      </top>
      <bottom style="thin">
        <color indexed="13"/>
      </bottom>
      <diagonal/>
    </border>
    <border>
      <left style="medium">
        <color theme="1"/>
      </left>
      <right style="medium">
        <color theme="1"/>
      </right>
      <top style="thin">
        <color indexed="13"/>
      </top>
      <bottom style="medium">
        <color theme="1"/>
      </bottom>
      <diagonal/>
    </border>
    <border>
      <left style="thin">
        <color indexed="13"/>
      </left>
      <right/>
      <top/>
      <bottom style="thin">
        <color indexed="13"/>
      </bottom>
      <diagonal/>
    </border>
  </borders>
  <cellStyleXfs count="2">
    <xf numFmtId="0" fontId="0" fillId="0" borderId="0" applyNumberFormat="0" applyFill="0" applyBorder="0" applyProtection="0"/>
    <xf numFmtId="0" fontId="13" fillId="0" borderId="0" applyNumberFormat="0" applyFill="0" applyBorder="0" applyAlignment="0" applyProtection="0"/>
  </cellStyleXfs>
  <cellXfs count="49">
    <xf numFmtId="0" fontId="0" fillId="0" borderId="0" xfId="0"/>
    <xf numFmtId="0" fontId="0" fillId="0" borderId="0" xfId="0" applyNumberFormat="1"/>
    <xf numFmtId="0" fontId="0" fillId="2" borderId="3" xfId="0" applyFill="1" applyBorder="1"/>
    <xf numFmtId="49" fontId="4" fillId="0" borderId="2" xfId="0" applyNumberFormat="1" applyFont="1" applyFill="1" applyBorder="1" applyAlignment="1">
      <alignment horizontal="right" vertical="center"/>
    </xf>
    <xf numFmtId="0" fontId="3" fillId="0" borderId="2" xfId="0" applyNumberFormat="1" applyFont="1" applyFill="1" applyBorder="1" applyAlignment="1">
      <alignment horizontal="center" vertical="center"/>
    </xf>
    <xf numFmtId="0" fontId="9" fillId="5" borderId="22" xfId="0" applyNumberFormat="1" applyFont="1" applyFill="1" applyBorder="1" applyAlignment="1" applyProtection="1">
      <alignment horizontal="center" vertical="center"/>
      <protection locked="0"/>
    </xf>
    <xf numFmtId="0" fontId="9" fillId="5" borderId="23" xfId="0" applyNumberFormat="1" applyFont="1" applyFill="1" applyBorder="1" applyAlignment="1" applyProtection="1">
      <alignment horizontal="center" vertical="center"/>
      <protection locked="0"/>
    </xf>
    <xf numFmtId="166" fontId="9" fillId="5" borderId="23" xfId="0" applyNumberFormat="1" applyFont="1" applyFill="1" applyBorder="1" applyAlignment="1" applyProtection="1">
      <alignment horizontal="center" vertical="center"/>
      <protection locked="0"/>
    </xf>
    <xf numFmtId="49" fontId="2" fillId="4" borderId="28" xfId="0" applyNumberFormat="1" applyFont="1" applyFill="1" applyBorder="1" applyAlignment="1">
      <alignment vertical="center" wrapText="1"/>
    </xf>
    <xf numFmtId="49" fontId="2" fillId="4" borderId="29" xfId="0" applyNumberFormat="1" applyFont="1" applyFill="1" applyBorder="1" applyAlignment="1">
      <alignment vertical="center"/>
    </xf>
    <xf numFmtId="49" fontId="2" fillId="4" borderId="30" xfId="0" applyNumberFormat="1" applyFont="1" applyFill="1" applyBorder="1" applyAlignment="1">
      <alignment vertical="center"/>
    </xf>
    <xf numFmtId="49" fontId="0" fillId="8" borderId="8" xfId="0" applyNumberFormat="1" applyFill="1" applyBorder="1"/>
    <xf numFmtId="0" fontId="0" fillId="8" borderId="9" xfId="0" applyFill="1" applyBorder="1"/>
    <xf numFmtId="0" fontId="0" fillId="8" borderId="27" xfId="0" applyFill="1" applyBorder="1"/>
    <xf numFmtId="0" fontId="0" fillId="8" borderId="10" xfId="0" applyFill="1" applyBorder="1"/>
    <xf numFmtId="0" fontId="9" fillId="5" borderId="16" xfId="0" applyNumberFormat="1" applyFont="1" applyFill="1" applyBorder="1" applyAlignment="1" applyProtection="1">
      <alignment horizontal="center" vertical="center"/>
      <protection locked="0"/>
    </xf>
    <xf numFmtId="0" fontId="9" fillId="6" borderId="17" xfId="0" applyNumberFormat="1" applyFont="1" applyFill="1" applyBorder="1" applyAlignment="1" applyProtection="1">
      <alignment horizontal="center" vertical="center"/>
      <protection locked="0"/>
    </xf>
    <xf numFmtId="0" fontId="0" fillId="2" borderId="31" xfId="0" applyFill="1" applyBorder="1"/>
    <xf numFmtId="165" fontId="10" fillId="7" borderId="25" xfId="0" applyNumberFormat="1" applyFont="1" applyFill="1" applyBorder="1" applyAlignment="1" applyProtection="1">
      <alignment horizontal="center" vertical="center"/>
    </xf>
    <xf numFmtId="0" fontId="10" fillId="7" borderId="25" xfId="0" applyFont="1" applyFill="1" applyBorder="1" applyAlignment="1" applyProtection="1">
      <alignment horizontal="center" vertical="center"/>
    </xf>
    <xf numFmtId="164" fontId="10" fillId="7" borderId="25" xfId="0" applyNumberFormat="1" applyFont="1" applyFill="1" applyBorder="1" applyAlignment="1" applyProtection="1">
      <alignment horizontal="center" vertical="center"/>
    </xf>
    <xf numFmtId="165" fontId="10" fillId="7" borderId="26" xfId="0" applyNumberFormat="1" applyFont="1" applyFill="1" applyBorder="1" applyAlignment="1" applyProtection="1">
      <alignment horizontal="center" vertical="center"/>
    </xf>
    <xf numFmtId="49" fontId="3" fillId="7" borderId="6" xfId="0" applyNumberFormat="1" applyFont="1" applyFill="1" applyBorder="1" applyAlignment="1" applyProtection="1">
      <alignment horizontal="right" vertical="center"/>
    </xf>
    <xf numFmtId="49" fontId="4" fillId="7" borderId="6" xfId="0" applyNumberFormat="1" applyFont="1" applyFill="1" applyBorder="1" applyAlignment="1" applyProtection="1">
      <alignment horizontal="right" vertical="center"/>
    </xf>
    <xf numFmtId="49" fontId="4" fillId="7" borderId="7" xfId="0" applyNumberFormat="1" applyFont="1" applyFill="1" applyBorder="1" applyAlignment="1" applyProtection="1">
      <alignment horizontal="right" vertical="center"/>
    </xf>
    <xf numFmtId="49" fontId="7" fillId="7" borderId="5" xfId="0" applyNumberFormat="1" applyFont="1" applyFill="1" applyBorder="1" applyAlignment="1" applyProtection="1">
      <alignment horizontal="center" vertical="center"/>
    </xf>
    <xf numFmtId="0" fontId="8" fillId="7" borderId="24" xfId="0" applyFont="1" applyFill="1" applyBorder="1" applyAlignment="1" applyProtection="1">
      <alignment horizontal="center" vertical="center"/>
    </xf>
    <xf numFmtId="0" fontId="6" fillId="2" borderId="1" xfId="0" applyFont="1" applyFill="1" applyBorder="1" applyAlignment="1">
      <alignment horizontal="right" vertical="center" wrapText="1"/>
    </xf>
    <xf numFmtId="0" fontId="6" fillId="2" borderId="2" xfId="0" applyFont="1" applyFill="1" applyBorder="1" applyAlignment="1">
      <alignment horizontal="right" vertical="center" wrapText="1"/>
    </xf>
    <xf numFmtId="49" fontId="1" fillId="4" borderId="4" xfId="0" applyNumberFormat="1" applyFont="1" applyFill="1" applyBorder="1" applyAlignment="1">
      <alignment horizontal="center" vertical="center"/>
    </xf>
    <xf numFmtId="0" fontId="0" fillId="2" borderId="1" xfId="0" applyFill="1" applyBorder="1"/>
    <xf numFmtId="0" fontId="3" fillId="6" borderId="18" xfId="0" applyNumberFormat="1" applyFont="1" applyFill="1" applyBorder="1" applyAlignment="1">
      <alignment wrapText="1"/>
    </xf>
    <xf numFmtId="0" fontId="3" fillId="6" borderId="19" xfId="0" applyFont="1" applyFill="1" applyBorder="1" applyAlignment="1">
      <alignment wrapText="1"/>
    </xf>
    <xf numFmtId="0" fontId="3" fillId="6" borderId="20" xfId="0" applyFont="1" applyFill="1" applyBorder="1" applyAlignment="1">
      <alignment wrapText="1"/>
    </xf>
    <xf numFmtId="0" fontId="3" fillId="6" borderId="16" xfId="0" applyFont="1" applyFill="1" applyBorder="1" applyAlignment="1">
      <alignment wrapText="1"/>
    </xf>
    <xf numFmtId="0" fontId="3" fillId="6" borderId="2" xfId="0" applyFont="1" applyFill="1" applyBorder="1" applyAlignment="1">
      <alignment wrapText="1"/>
    </xf>
    <xf numFmtId="0" fontId="3" fillId="6" borderId="11" xfId="0" applyFont="1" applyFill="1" applyBorder="1" applyAlignment="1">
      <alignment wrapText="1"/>
    </xf>
    <xf numFmtId="0" fontId="3" fillId="6" borderId="17" xfId="0" applyFont="1" applyFill="1" applyBorder="1" applyAlignment="1">
      <alignment wrapText="1"/>
    </xf>
    <xf numFmtId="0" fontId="3" fillId="6" borderId="21" xfId="0" applyFont="1" applyFill="1" applyBorder="1" applyAlignment="1">
      <alignment wrapText="1"/>
    </xf>
    <xf numFmtId="0" fontId="3" fillId="6" borderId="12" xfId="0" applyFont="1" applyFill="1" applyBorder="1" applyAlignment="1">
      <alignment wrapText="1"/>
    </xf>
    <xf numFmtId="0" fontId="13" fillId="0" borderId="17" xfId="1" applyNumberFormat="1" applyBorder="1" applyAlignment="1" applyProtection="1">
      <alignment horizontal="center" vertical="top"/>
      <protection locked="0"/>
    </xf>
    <xf numFmtId="0" fontId="0" fillId="0" borderId="21" xfId="0" applyBorder="1" applyAlignment="1" applyProtection="1">
      <alignment horizontal="center" vertical="top"/>
      <protection locked="0"/>
    </xf>
    <xf numFmtId="0" fontId="9" fillId="9" borderId="2" xfId="0" applyFont="1" applyFill="1" applyBorder="1" applyAlignment="1">
      <alignment horizontal="center" vertical="center" wrapText="1"/>
    </xf>
    <xf numFmtId="0" fontId="9" fillId="9" borderId="0" xfId="0" applyFont="1" applyFill="1" applyAlignment="1">
      <alignment horizontal="center" vertical="center" wrapText="1"/>
    </xf>
    <xf numFmtId="49" fontId="11" fillId="3" borderId="13" xfId="0" applyNumberFormat="1"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001A2D"/>
      <rgbColor rgb="FFF9C756"/>
      <rgbColor rgb="FFFFF59D"/>
      <rgbColor rgb="FFF3F4F6"/>
      <rgbColor rgb="FFE3F2FD"/>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E06FF"/>
      <color rgb="FFF9C755"/>
      <color rgb="FFFFF5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1253067</xdr:colOff>
      <xdr:row>0</xdr:row>
      <xdr:rowOff>1230408</xdr:rowOff>
    </xdr:to>
    <xdr:pic>
      <xdr:nvPicPr>
        <xdr:cNvPr id="2" name="Image 1" descr="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53067" cy="1230408"/>
        </a:xfrm>
        <a:prstGeom prst="rect">
          <a:avLst/>
        </a:prstGeom>
        <a:ln w="12700" cap="flat">
          <a:noFill/>
          <a:miter lim="400000"/>
        </a:ln>
        <a:effectLst/>
      </xdr:spPr>
    </xdr:pic>
    <xdr:clientData/>
  </xdr:twoCellAnchor>
  <xdr:twoCellAnchor>
    <xdr:from>
      <xdr:col>2</xdr:col>
      <xdr:colOff>67731</xdr:colOff>
      <xdr:row>0</xdr:row>
      <xdr:rowOff>140544</xdr:rowOff>
    </xdr:from>
    <xdr:to>
      <xdr:col>15</xdr:col>
      <xdr:colOff>154567</xdr:colOff>
      <xdr:row>20</xdr:row>
      <xdr:rowOff>223520</xdr:rowOff>
    </xdr:to>
    <xdr:pic>
      <xdr:nvPicPr>
        <xdr:cNvPr id="4" name="Picture 3">
          <a:extLst>
            <a:ext uri="{FF2B5EF4-FFF2-40B4-BE49-F238E27FC236}">
              <a16:creationId xmlns:a16="http://schemas.microsoft.com/office/drawing/2014/main" id="{9EDD1DB8-ED54-1638-7877-DE23DE4D46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0131" y="140544"/>
          <a:ext cx="8804116" cy="6514256"/>
        </a:xfrm>
        <a:prstGeom prst="rect">
          <a:avLst/>
        </a:prstGeom>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olargis.com/resources/free-maps-and-gis-data?locality=us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
  <sheetViews>
    <sheetView showGridLines="0" tabSelected="1" topLeftCell="A6" zoomScale="125" zoomScaleNormal="125" workbookViewId="0">
      <selection activeCell="B22" sqref="B22"/>
    </sheetView>
  </sheetViews>
  <sheetFormatPr baseColWidth="10" defaultColWidth="8.83203125" defaultRowHeight="15" customHeight="1" x14ac:dyDescent="0.2"/>
  <cols>
    <col min="1" max="1" width="47.1640625" style="1" customWidth="1"/>
    <col min="2" max="2" width="38.1640625" style="1" customWidth="1"/>
    <col min="3" max="3" width="8.83203125" style="1" customWidth="1"/>
    <col min="4" max="16384" width="8.83203125" style="1"/>
  </cols>
  <sheetData>
    <row r="1" spans="1:2" ht="97" customHeight="1" thickBot="1" x14ac:dyDescent="0.25">
      <c r="A1" s="27" t="s">
        <v>29</v>
      </c>
      <c r="B1" s="28"/>
    </row>
    <row r="2" spans="1:2" ht="24" customHeight="1" x14ac:dyDescent="0.2">
      <c r="A2" s="44" t="s">
        <v>28</v>
      </c>
      <c r="B2" s="45"/>
    </row>
    <row r="3" spans="1:2" ht="24" customHeight="1" x14ac:dyDescent="0.2">
      <c r="A3" s="46"/>
      <c r="B3" s="47"/>
    </row>
    <row r="4" spans="1:2" ht="18" customHeight="1" x14ac:dyDescent="0.2">
      <c r="A4" s="48"/>
      <c r="B4" s="47"/>
    </row>
    <row r="5" spans="1:2" ht="15" customHeight="1" x14ac:dyDescent="0.2">
      <c r="A5" s="48"/>
      <c r="B5" s="47"/>
    </row>
    <row r="6" spans="1:2" ht="34" customHeight="1" x14ac:dyDescent="0.2">
      <c r="A6" s="42" t="s">
        <v>27</v>
      </c>
      <c r="B6" s="43"/>
    </row>
    <row r="7" spans="1:2" ht="28" customHeight="1" thickBot="1" x14ac:dyDescent="0.25">
      <c r="A7" s="29" t="s">
        <v>0</v>
      </c>
      <c r="B7" s="30"/>
    </row>
    <row r="8" spans="1:2" ht="6" customHeight="1" x14ac:dyDescent="0.2">
      <c r="A8" s="11"/>
      <c r="B8" s="12"/>
    </row>
    <row r="9" spans="1:2" ht="13.5" customHeight="1" thickBot="1" x14ac:dyDescent="0.25">
      <c r="A9" s="13"/>
      <c r="B9" s="14"/>
    </row>
    <row r="10" spans="1:2" ht="32" customHeight="1" x14ac:dyDescent="0.2">
      <c r="A10" s="8" t="s">
        <v>22</v>
      </c>
      <c r="B10" s="5">
        <v>5.0999999999999996</v>
      </c>
    </row>
    <row r="11" spans="1:2" ht="20" customHeight="1" x14ac:dyDescent="0.2">
      <c r="A11" s="9" t="s">
        <v>1</v>
      </c>
      <c r="B11" s="6">
        <v>10000</v>
      </c>
    </row>
    <row r="12" spans="1:2" ht="20" customHeight="1" x14ac:dyDescent="0.2">
      <c r="A12" s="9" t="s">
        <v>2</v>
      </c>
      <c r="B12" s="6">
        <v>0.2</v>
      </c>
    </row>
    <row r="13" spans="1:2" ht="20" customHeight="1" x14ac:dyDescent="0.2">
      <c r="A13" s="9" t="s">
        <v>3</v>
      </c>
      <c r="B13" s="6">
        <v>5</v>
      </c>
    </row>
    <row r="14" spans="1:2" ht="20" customHeight="1" x14ac:dyDescent="0.2">
      <c r="A14" s="9" t="s">
        <v>23</v>
      </c>
      <c r="B14" s="6">
        <v>3</v>
      </c>
    </row>
    <row r="15" spans="1:2" ht="20" customHeight="1" x14ac:dyDescent="0.2">
      <c r="A15" s="9" t="s">
        <v>4</v>
      </c>
      <c r="B15" s="6">
        <v>0</v>
      </c>
    </row>
    <row r="16" spans="1:2" ht="20" customHeight="1" x14ac:dyDescent="0.2">
      <c r="A16" s="9" t="s">
        <v>5</v>
      </c>
      <c r="B16" s="6">
        <v>10</v>
      </c>
    </row>
    <row r="17" spans="1:13" ht="20" customHeight="1" x14ac:dyDescent="0.2">
      <c r="A17" s="9" t="s">
        <v>6</v>
      </c>
      <c r="B17" s="6">
        <v>0</v>
      </c>
    </row>
    <row r="18" spans="1:13" ht="20" customHeight="1" x14ac:dyDescent="0.2">
      <c r="A18" s="9" t="s">
        <v>7</v>
      </c>
      <c r="B18" s="6">
        <v>6</v>
      </c>
    </row>
    <row r="19" spans="1:13" ht="20" customHeight="1" x14ac:dyDescent="0.2">
      <c r="A19" s="9" t="s">
        <v>8</v>
      </c>
      <c r="B19" s="7">
        <v>0.3</v>
      </c>
    </row>
    <row r="20" spans="1:13" ht="20" customHeight="1" x14ac:dyDescent="0.2">
      <c r="A20" s="9" t="s">
        <v>9</v>
      </c>
      <c r="B20" s="7">
        <v>0</v>
      </c>
    </row>
    <row r="21" spans="1:13" ht="20" customHeight="1" x14ac:dyDescent="0.2">
      <c r="A21" s="9" t="s">
        <v>10</v>
      </c>
      <c r="B21" s="7">
        <v>0.06</v>
      </c>
    </row>
    <row r="22" spans="1:13" ht="20" customHeight="1" thickBot="1" x14ac:dyDescent="0.25">
      <c r="A22" s="9" t="s">
        <v>11</v>
      </c>
      <c r="B22" s="6">
        <v>15</v>
      </c>
      <c r="C22" s="40" t="s">
        <v>26</v>
      </c>
      <c r="D22" s="41"/>
      <c r="E22" s="41"/>
      <c r="F22" s="41"/>
      <c r="G22" s="41"/>
      <c r="H22" s="41"/>
      <c r="I22" s="41"/>
      <c r="J22" s="41"/>
      <c r="K22" s="41"/>
      <c r="L22" s="41"/>
      <c r="M22" s="41"/>
    </row>
    <row r="23" spans="1:13" ht="20" customHeight="1" x14ac:dyDescent="0.2">
      <c r="A23" s="9" t="s">
        <v>12</v>
      </c>
      <c r="B23" s="15">
        <v>25</v>
      </c>
      <c r="C23" s="31" t="s">
        <v>25</v>
      </c>
      <c r="D23" s="32"/>
      <c r="E23" s="32"/>
      <c r="F23" s="32"/>
      <c r="G23" s="32"/>
      <c r="H23" s="32"/>
      <c r="I23" s="32"/>
      <c r="J23" s="32"/>
      <c r="K23" s="32"/>
      <c r="L23" s="32"/>
      <c r="M23" s="33"/>
    </row>
    <row r="24" spans="1:13" ht="20" customHeight="1" x14ac:dyDescent="0.2">
      <c r="A24" s="9" t="s">
        <v>24</v>
      </c>
      <c r="B24" s="15">
        <v>0.5</v>
      </c>
      <c r="C24" s="34"/>
      <c r="D24" s="35"/>
      <c r="E24" s="35"/>
      <c r="F24" s="35"/>
      <c r="G24" s="35"/>
      <c r="H24" s="35"/>
      <c r="I24" s="35"/>
      <c r="J24" s="35"/>
      <c r="K24" s="35"/>
      <c r="L24" s="35"/>
      <c r="M24" s="36"/>
    </row>
    <row r="25" spans="1:13" ht="20" customHeight="1" thickBot="1" x14ac:dyDescent="0.25">
      <c r="A25" s="10" t="s">
        <v>13</v>
      </c>
      <c r="B25" s="16">
        <v>0.75</v>
      </c>
      <c r="C25" s="34"/>
      <c r="D25" s="35"/>
      <c r="E25" s="35"/>
      <c r="F25" s="35"/>
      <c r="G25" s="35"/>
      <c r="H25" s="35"/>
      <c r="I25" s="35"/>
      <c r="J25" s="35"/>
      <c r="K25" s="35"/>
      <c r="L25" s="35"/>
      <c r="M25" s="36"/>
    </row>
    <row r="26" spans="1:13" ht="4" customHeight="1" thickBot="1" x14ac:dyDescent="0.25">
      <c r="A26" s="2"/>
      <c r="B26" s="17"/>
      <c r="C26" s="34"/>
      <c r="D26" s="35"/>
      <c r="E26" s="35"/>
      <c r="F26" s="35"/>
      <c r="G26" s="35"/>
      <c r="H26" s="35"/>
      <c r="I26" s="35"/>
      <c r="J26" s="35"/>
      <c r="K26" s="35"/>
      <c r="L26" s="35"/>
      <c r="M26" s="36"/>
    </row>
    <row r="27" spans="1:13" ht="23" customHeight="1" x14ac:dyDescent="0.2">
      <c r="A27" s="25" t="s">
        <v>14</v>
      </c>
      <c r="B27" s="26"/>
      <c r="C27" s="34"/>
      <c r="D27" s="35"/>
      <c r="E27" s="35"/>
      <c r="F27" s="35"/>
      <c r="G27" s="35"/>
      <c r="H27" s="35"/>
      <c r="I27" s="35"/>
      <c r="J27" s="35"/>
      <c r="K27" s="35"/>
      <c r="L27" s="35"/>
      <c r="M27" s="36"/>
    </row>
    <row r="28" spans="1:13" ht="18" customHeight="1" x14ac:dyDescent="0.2">
      <c r="A28" s="22" t="s">
        <v>20</v>
      </c>
      <c r="B28" s="18">
        <f>B13 * B14 * 1000</f>
        <v>15000</v>
      </c>
      <c r="C28" s="34"/>
      <c r="D28" s="35"/>
      <c r="E28" s="35"/>
      <c r="F28" s="35"/>
      <c r="G28" s="35"/>
      <c r="H28" s="35"/>
      <c r="I28" s="35"/>
      <c r="J28" s="35"/>
      <c r="K28" s="35"/>
      <c r="L28" s="35"/>
      <c r="M28" s="36"/>
    </row>
    <row r="29" spans="1:13" ht="18" customHeight="1" x14ac:dyDescent="0.2">
      <c r="A29" s="23" t="s">
        <v>15</v>
      </c>
      <c r="B29" s="18">
        <f>B28 * (B19 + B20)</f>
        <v>4500</v>
      </c>
      <c r="C29" s="34"/>
      <c r="D29" s="35"/>
      <c r="E29" s="35"/>
      <c r="F29" s="35"/>
      <c r="G29" s="35"/>
      <c r="H29" s="35"/>
      <c r="I29" s="35"/>
      <c r="J29" s="35"/>
      <c r="K29" s="35"/>
      <c r="L29" s="35"/>
      <c r="M29" s="36"/>
    </row>
    <row r="30" spans="1:13" ht="18" customHeight="1" x14ac:dyDescent="0.2">
      <c r="A30" s="23" t="s">
        <v>21</v>
      </c>
      <c r="B30" s="18">
        <f>B28 - B29</f>
        <v>10500</v>
      </c>
      <c r="C30" s="34"/>
      <c r="D30" s="35"/>
      <c r="E30" s="35"/>
      <c r="F30" s="35"/>
      <c r="G30" s="35"/>
      <c r="H30" s="35"/>
      <c r="I30" s="35"/>
      <c r="J30" s="35"/>
      <c r="K30" s="35"/>
      <c r="L30" s="35"/>
      <c r="M30" s="36"/>
    </row>
    <row r="31" spans="1:13" ht="18" customHeight="1" x14ac:dyDescent="0.2">
      <c r="A31" s="23" t="s">
        <v>16</v>
      </c>
      <c r="B31" s="19">
        <f>B13 * B10 * 365</f>
        <v>9307.5</v>
      </c>
      <c r="C31" s="34"/>
      <c r="D31" s="35"/>
      <c r="E31" s="35"/>
      <c r="F31" s="35"/>
      <c r="G31" s="35"/>
      <c r="H31" s="35"/>
      <c r="I31" s="35"/>
      <c r="J31" s="35"/>
      <c r="K31" s="35"/>
      <c r="L31" s="35"/>
      <c r="M31" s="36"/>
    </row>
    <row r="32" spans="1:13" ht="18" customHeight="1" x14ac:dyDescent="0.2">
      <c r="A32" s="23" t="s">
        <v>17</v>
      </c>
      <c r="B32" s="18">
        <f>B31 * B12</f>
        <v>1861.5</v>
      </c>
      <c r="C32" s="34"/>
      <c r="D32" s="35"/>
      <c r="E32" s="35"/>
      <c r="F32" s="35"/>
      <c r="G32" s="35"/>
      <c r="H32" s="35"/>
      <c r="I32" s="35"/>
      <c r="J32" s="35"/>
      <c r="K32" s="35"/>
      <c r="L32" s="35"/>
      <c r="M32" s="36"/>
    </row>
    <row r="33" spans="1:13" ht="18" customHeight="1" x14ac:dyDescent="0.2">
      <c r="A33" s="23" t="s">
        <v>18</v>
      </c>
      <c r="B33" s="20">
        <f>B30 / B32</f>
        <v>5.6406124093473009</v>
      </c>
      <c r="C33" s="34"/>
      <c r="D33" s="35"/>
      <c r="E33" s="35"/>
      <c r="F33" s="35"/>
      <c r="G33" s="35"/>
      <c r="H33" s="35"/>
      <c r="I33" s="35"/>
      <c r="J33" s="35"/>
      <c r="K33" s="35"/>
      <c r="L33" s="35"/>
      <c r="M33" s="36"/>
    </row>
    <row r="34" spans="1:13" ht="18" customHeight="1" thickBot="1" x14ac:dyDescent="0.25">
      <c r="A34" s="24" t="s">
        <v>19</v>
      </c>
      <c r="B34" s="21">
        <f>B32 * B23 - B30</f>
        <v>36037.5</v>
      </c>
      <c r="C34" s="37"/>
      <c r="D34" s="38"/>
      <c r="E34" s="38"/>
      <c r="F34" s="38"/>
      <c r="G34" s="38"/>
      <c r="H34" s="38"/>
      <c r="I34" s="38"/>
      <c r="J34" s="38"/>
      <c r="K34" s="38"/>
      <c r="L34" s="38"/>
      <c r="M34" s="39"/>
    </row>
    <row r="35" spans="1:13" ht="4" customHeight="1" x14ac:dyDescent="0.2">
      <c r="A35" s="3"/>
      <c r="B35" s="4"/>
    </row>
  </sheetData>
  <sheetProtection algorithmName="SHA-512" hashValue="LEqYmFmAtLPlWx4teEq4XoH7utXM4t7HX7sKzQpsIwAVBGe/8YM/x2AoTGf93J76ah/VF5QvlGrw3dQCPmCt+w==" saltValue="QjHU5sNdtfxrxo8DlZOJqg==" spinCount="100000" sheet="1" objects="1" scenarios="1" selectLockedCells="1"/>
  <mergeCells count="7">
    <mergeCell ref="C22:M22"/>
    <mergeCell ref="A27:B27"/>
    <mergeCell ref="A1:B1"/>
    <mergeCell ref="A2:B5"/>
    <mergeCell ref="A7:B7"/>
    <mergeCell ref="C23:M34"/>
    <mergeCell ref="A6:B6"/>
  </mergeCells>
  <hyperlinks>
    <hyperlink ref="C22" r:id="rId1" xr:uid="{EC741EC3-423B-424D-8A94-F2FB1592F8FD}"/>
  </hyperlinks>
  <pageMargins left="0.75" right="0.75" top="1" bottom="1" header="0.5" footer="0.5"/>
  <pageSetup orientation="portrait"/>
  <headerFooter>
    <oddFooter>&amp;L&amp;"Calibri,Regular"&amp;11&amp;K000000©2025 Shop.Solar. Free for personal use. Do not remove branding.&amp;C&amp;"Helvetica Neue,Regular"&amp;12&amp;K000000Powered by Shop.Solar | shop.solar</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Jason Wiltsey</cp:lastModifiedBy>
  <dcterms:created xsi:type="dcterms:W3CDTF">2025-07-29T21:05:45Z</dcterms:created>
  <dcterms:modified xsi:type="dcterms:W3CDTF">2025-07-29T23:57:34Z</dcterms:modified>
</cp:coreProperties>
</file>